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PL\2019\_ Licitações\6.Convite\Convite\PUBLICAÇÃO\"/>
    </mc:Choice>
  </mc:AlternateContent>
  <bookViews>
    <workbookView xWindow="0" yWindow="0" windowWidth="20490" windowHeight="7755" tabRatio="569"/>
  </bookViews>
  <sheets>
    <sheet name="ANEXO IVa" sheetId="1" r:id="rId1"/>
    <sheet name="ANEXO IVb" sheetId="2" r:id="rId2"/>
    <sheet name="ANEXO V" sheetId="3" r:id="rId3"/>
    <sheet name="SICRO" sheetId="4" state="hidden" r:id="rId4"/>
    <sheet name="TCPO" sheetId="5" state="hidden" r:id="rId5"/>
  </sheets>
  <calcPr calcId="152511" iterateDelta="1E-4"/>
</workbook>
</file>

<file path=xl/calcChain.xml><?xml version="1.0" encoding="utf-8"?>
<calcChain xmlns="http://schemas.openxmlformats.org/spreadsheetml/2006/main">
  <c r="D12" i="4" l="1"/>
  <c r="D11" i="4"/>
  <c r="D10" i="4"/>
  <c r="D45" i="3"/>
  <c r="D44" i="3"/>
  <c r="D46" i="3" s="1"/>
  <c r="G39" i="3"/>
  <c r="F39" i="3"/>
  <c r="E39" i="3"/>
  <c r="J39" i="3" s="1"/>
  <c r="D39" i="3"/>
  <c r="C25" i="2"/>
  <c r="C20" i="2"/>
  <c r="C28" i="2" s="1"/>
  <c r="C14" i="2"/>
  <c r="C25" i="1"/>
  <c r="C20" i="1"/>
  <c r="C28" i="1" s="1"/>
  <c r="C14" i="1"/>
</calcChain>
</file>

<file path=xl/sharedStrings.xml><?xml version="1.0" encoding="utf-8"?>
<sst xmlns="http://schemas.openxmlformats.org/spreadsheetml/2006/main" count="217" uniqueCount="147">
  <si>
    <t>ANEXO IVa</t>
  </si>
  <si>
    <t>Logo Empresa</t>
  </si>
  <si>
    <t>Razão Social:</t>
  </si>
  <si>
    <t>CNPJ:</t>
  </si>
  <si>
    <t>Endereço:</t>
  </si>
  <si>
    <t>Telefone:</t>
  </si>
  <si>
    <t>e-mail:</t>
  </si>
  <si>
    <t>COMPOSIÇÃO DE BDI PARA PLANILHA ORÇAMENTÁRIA DE SERVIÇOS</t>
  </si>
  <si>
    <t>COMPOSIÇÃO ANALÍTICA DA TAXA DE BONIFICAÇÃO E DESPESAS INDIRETAS (BDI)</t>
  </si>
  <si>
    <t>OBRA: REFORMA DO POSTO IMIGRATÓRIO DE FRONTEIRIÇO - ESDRAS</t>
  </si>
  <si>
    <t>TAXAS</t>
  </si>
  <si>
    <t>1.0</t>
  </si>
  <si>
    <t>CUSTOS INDIRETOS</t>
  </si>
  <si>
    <t>1.1</t>
  </si>
  <si>
    <t>Administração Central e Local</t>
  </si>
  <si>
    <t>1.2</t>
  </si>
  <si>
    <t>Seguros + Garantia</t>
  </si>
  <si>
    <t>1.3</t>
  </si>
  <si>
    <t>Riscos</t>
  </si>
  <si>
    <t>1.5</t>
  </si>
  <si>
    <t>Despesas Financeiras</t>
  </si>
  <si>
    <t>2.0</t>
  </si>
  <si>
    <t>TRIBUTOS</t>
  </si>
  <si>
    <t>2.1</t>
  </si>
  <si>
    <t>Pis</t>
  </si>
  <si>
    <t>2.2</t>
  </si>
  <si>
    <t>Cofins</t>
  </si>
  <si>
    <t>2.3</t>
  </si>
  <si>
    <t>ISS</t>
  </si>
  <si>
    <t>3.0</t>
  </si>
  <si>
    <t>LUCRO</t>
  </si>
  <si>
    <t>3.1</t>
  </si>
  <si>
    <t>Lucro</t>
  </si>
  <si>
    <t>4.0</t>
  </si>
  <si>
    <t>TAXA TOTAL DE BDI</t>
  </si>
  <si>
    <t>Segundo Acórdão 2622/2013 do Tribunal de Contas da União – TCU, o cálculo do BDI deve ser feito da seguinte maneira:</t>
  </si>
  <si>
    <t>AC  →  Administração Central</t>
  </si>
  <si>
    <t>S  →  Seguro</t>
  </si>
  <si>
    <t>R    →  Riscos</t>
  </si>
  <si>
    <t>G     →  Garantia</t>
  </si>
  <si>
    <t>DF    →  Despesas Financeiras</t>
  </si>
  <si>
    <t>L  →  Taxa de Lucro/Remuneração</t>
  </si>
  <si>
    <t>I  →  Incidência de Impostos (PIS, COFINS e ISS)</t>
  </si>
  <si>
    <t>ANEXO IVb</t>
  </si>
  <si>
    <t>COMPOSIÇÃO DE BDI PARA PLANILHA ORÇAMENTÁRIA DE SERVIÇOS (EQUIPAMENTOS)</t>
  </si>
  <si>
    <t>COMPOSIÇÃO ANALÍTICA DA TAXA DE BONIFICAÇÃO E DESPESAS INDIRETAS (BDI) PARA EQUIPAMENTOS</t>
  </si>
  <si>
    <t>ANEXO V</t>
  </si>
  <si>
    <t>CRONOGRAMA FÍSICO FINANCEIRO</t>
  </si>
  <si>
    <t>PREVISÃO</t>
  </si>
  <si>
    <t>FASE</t>
  </si>
  <si>
    <t>ITEM</t>
  </si>
  <si>
    <t>DESCRIÇÃO</t>
  </si>
  <si>
    <t>VALOR TOTAL</t>
  </si>
  <si>
    <t>SERVIÇOS INICIAIS</t>
  </si>
  <si>
    <t>ADMINISTRAÇÃO LOCAL</t>
  </si>
  <si>
    <t>PROJETOS E REGISTROS</t>
  </si>
  <si>
    <t>DEMOLIÇÕES E RETIRADAS</t>
  </si>
  <si>
    <t>INFRAESTRUTURA</t>
  </si>
  <si>
    <t>SERVIÇOS GERAIS DA FUNDAÇÃO</t>
  </si>
  <si>
    <t>FORMAS</t>
  </si>
  <si>
    <t>ARMADURAS</t>
  </si>
  <si>
    <t>2.4</t>
  </si>
  <si>
    <t>CONCRETO</t>
  </si>
  <si>
    <t>2.5</t>
  </si>
  <si>
    <t>OUTROS SERVIÇOS</t>
  </si>
  <si>
    <t>ALVENARIAS</t>
  </si>
  <si>
    <t>SERVIÇOS GERAIS DE ALVENARIA</t>
  </si>
  <si>
    <t>REVESTIMENTOS SECUNDÁRIOS</t>
  </si>
  <si>
    <t>4.1</t>
  </si>
  <si>
    <t>PISOS</t>
  </si>
  <si>
    <t>4.2</t>
  </si>
  <si>
    <t>PAREDES</t>
  </si>
  <si>
    <t>DIVISÓRIAS E TABLADO DE MADEIRA</t>
  </si>
  <si>
    <t>5.1</t>
  </si>
  <si>
    <t>DIVISÓRIAS</t>
  </si>
  <si>
    <t>5.2</t>
  </si>
  <si>
    <t>TABLADO DE MADEIRA</t>
  </si>
  <si>
    <t>INSTALAÇÕES HIDROSSANITÁRIAS</t>
  </si>
  <si>
    <t>6.1</t>
  </si>
  <si>
    <t>SERVIÇOS GERAIS</t>
  </si>
  <si>
    <t>6.2</t>
  </si>
  <si>
    <t>APARELHOS</t>
  </si>
  <si>
    <t>6.3</t>
  </si>
  <si>
    <t>TUBOS E CONEXÕES ÁGUA FRIA</t>
  </si>
  <si>
    <t>6.4</t>
  </si>
  <si>
    <t>TUBOS E CONEXÕES ESGOTO SANITÁRIO</t>
  </si>
  <si>
    <t>6.5</t>
  </si>
  <si>
    <t>METAIS E ACESSÓRIOS</t>
  </si>
  <si>
    <t>INSTALAÇÕES ELÉTRICAS</t>
  </si>
  <si>
    <t>7.1</t>
  </si>
  <si>
    <t>CFTV e INTERCOMUNICADOR</t>
  </si>
  <si>
    <t>7.2</t>
  </si>
  <si>
    <t>LUMINÁRIAS, ELETRODUTOS, TOMADAS, INTERRUPTORES E OUTROS</t>
  </si>
  <si>
    <t>7.3</t>
  </si>
  <si>
    <t>ELETRODUTOS E CONDULETES</t>
  </si>
  <si>
    <t>7.4</t>
  </si>
  <si>
    <t>CABOS E CONDUTORES</t>
  </si>
  <si>
    <t>7.5</t>
  </si>
  <si>
    <t>CAIXAS E ACESSÓRIOS</t>
  </si>
  <si>
    <t>PINTURA</t>
  </si>
  <si>
    <t>8.1</t>
  </si>
  <si>
    <t>SERVIÇOS GERAIS DE PINTURA</t>
  </si>
  <si>
    <t>SERVIÇOS COMPLEMENTARES</t>
  </si>
  <si>
    <t>9.1</t>
  </si>
  <si>
    <t>GRADIL</t>
  </si>
  <si>
    <t>9.2</t>
  </si>
  <si>
    <t>INTERCOMUNICADOR</t>
  </si>
  <si>
    <t>SERVIÇOS FINAIS</t>
  </si>
  <si>
    <t>10.1</t>
  </si>
  <si>
    <t>LIMPEZA DA OBRA</t>
  </si>
  <si>
    <t>TOTAL (R$)</t>
  </si>
  <si>
    <t>TOTAL OBRA S/ EQUIP. (R$)</t>
  </si>
  <si>
    <t>TOTAL EM EQUIPAMENTOS (R$)</t>
  </si>
  <si>
    <t>BDI (%)</t>
  </si>
  <si>
    <t>BDI EQUIPAMENTOS (%)</t>
  </si>
  <si>
    <t>BDI (R$)</t>
  </si>
  <si>
    <t>BDI EQUIPAMENTOS (R$)</t>
  </si>
  <si>
    <t>TOTAL COM BDI (R$)</t>
  </si>
  <si>
    <t>MINISTÉRIO DA SEGURANÇA PÚBLICA</t>
  </si>
  <si>
    <t>SUPERINTENDÊNCIA DE POLÍCIA FEDERAL DE MATO GROSSO DO SUL</t>
  </si>
  <si>
    <t>OBRA: MUDANÇA DA SEDE TETRAPOL</t>
  </si>
  <si>
    <t>ENDEREÇO: RUA CARDOSO DE ALMEIDA, QUADRA 01, LOTE 03, PARCELAMENTO VILA ZOÉ, BAIRRO SÃO LOURENÇO</t>
  </si>
  <si>
    <t>LOCAL: PONTA PORÃ - MS</t>
  </si>
  <si>
    <t>RESPONSÁVEL PELO ORÇAMENTO: APF GERSON MAGGI</t>
  </si>
  <si>
    <t>SICRO-2 (JANEIRO 2016)</t>
  </si>
  <si>
    <t>DATA</t>
  </si>
  <si>
    <t>Código</t>
  </si>
  <si>
    <t>Descrição</t>
  </si>
  <si>
    <t>Unidade</t>
  </si>
  <si>
    <t>CUSTO TOTAL</t>
  </si>
  <si>
    <t>CUSTO MAO DE OBRA</t>
  </si>
  <si>
    <t>CUSTO MATERIAL</t>
  </si>
  <si>
    <t>CUSTO EQUIPAMENTO</t>
  </si>
  <si>
    <t>CUSTO SERVICOS TERCEIROS</t>
  </si>
  <si>
    <t>CUSTO OUTROS</t>
  </si>
  <si>
    <t>E411</t>
  </si>
  <si>
    <t>Cavalo Mecânico com Reboque : M. Benz/Randon : LS-1634/45 - 29,5 t</t>
  </si>
  <si>
    <t>CHP</t>
  </si>
  <si>
    <t>E412</t>
  </si>
  <si>
    <t>Veículo Leve : Volkswagen : GOL 1000 - automóvel até 100 hp</t>
  </si>
  <si>
    <t>E911</t>
  </si>
  <si>
    <t>Tripé-Sonda : Maquesonda : MACH 850 - Tripé-Sonda com motor</t>
  </si>
  <si>
    <t>TABELA DE PREÇOS TCPO JUNHO 2016</t>
  </si>
  <si>
    <t>09/2016</t>
  </si>
  <si>
    <t>CÓDIGO</t>
  </si>
  <si>
    <t>UNID.</t>
  </si>
  <si>
    <t xml:space="preserve">Razão Social: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</si>
</sst>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"/>
    <numFmt numFmtId="165" formatCode="&quot;R$&quot;#,##0.00"/>
    <numFmt numFmtId="166" formatCode="d/m/yyyy"/>
  </numFmts>
  <fonts count="19" x14ac:knownFonts="1"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4"/>
      <color rgb="FF376092"/>
      <name val="Calibri"/>
      <family val="2"/>
    </font>
    <font>
      <b/>
      <sz val="14"/>
      <name val="Arial"/>
      <family val="2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name val="Century Gothic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1F497D"/>
      <name val="Calibri"/>
      <family val="2"/>
    </font>
    <font>
      <b/>
      <sz val="8"/>
      <color rgb="FF000000"/>
      <name val="Verdana"/>
      <family val="2"/>
    </font>
    <font>
      <sz val="11"/>
      <color rgb="FF333333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rgb="FF558ED5"/>
        <bgColor rgb="FF666699"/>
      </patternFill>
    </fill>
    <fill>
      <patternFill patternType="solid">
        <fgColor rgb="FF95B3D7"/>
        <bgColor rgb="FF99CCFF"/>
      </patternFill>
    </fill>
    <fill>
      <patternFill patternType="solid">
        <fgColor rgb="FFCCCCCC"/>
        <bgColor rgb="FFC0C0C0"/>
      </patternFill>
    </fill>
    <fill>
      <patternFill patternType="solid">
        <fgColor rgb="FFE6E6E6"/>
        <bgColor rgb="FFFFFFFF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104">
    <xf numFmtId="0" fontId="0" fillId="0" borderId="0" xfId="0"/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0" xfId="0" applyBorder="1"/>
    <xf numFmtId="0" fontId="9" fillId="0" borderId="0" xfId="1" applyNumberFormat="1" applyFont="1" applyFill="1" applyBorder="1" applyAlignment="1">
      <alignment vertical="center"/>
    </xf>
    <xf numFmtId="0" fontId="11" fillId="0" borderId="6" xfId="1" applyNumberFormat="1" applyFont="1" applyFill="1" applyBorder="1"/>
    <xf numFmtId="0" fontId="11" fillId="0" borderId="0" xfId="1" applyNumberFormat="1" applyFont="1" applyFill="1" applyBorder="1"/>
    <xf numFmtId="0" fontId="10" fillId="0" borderId="5" xfId="1" applyNumberFormat="1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left"/>
    </xf>
    <xf numFmtId="0" fontId="10" fillId="0" borderId="7" xfId="1" applyNumberFormat="1" applyFont="1" applyFill="1" applyBorder="1" applyAlignment="1">
      <alignment horizontal="left"/>
    </xf>
    <xf numFmtId="10" fontId="10" fillId="0" borderId="8" xfId="1" applyNumberFormat="1" applyFont="1" applyFill="1" applyBorder="1" applyAlignment="1">
      <alignment horizontal="center"/>
    </xf>
    <xf numFmtId="0" fontId="11" fillId="0" borderId="1" xfId="1" applyNumberFormat="1" applyFont="1" applyFill="1" applyBorder="1" applyAlignment="1">
      <alignment horizontal="left"/>
    </xf>
    <xf numFmtId="0" fontId="11" fillId="0" borderId="1" xfId="1" applyNumberFormat="1" applyFont="1" applyFill="1" applyBorder="1"/>
    <xf numFmtId="10" fontId="11" fillId="0" borderId="8" xfId="1" applyNumberFormat="1" applyFont="1" applyFill="1" applyBorder="1" applyAlignment="1">
      <alignment horizontal="center"/>
    </xf>
    <xf numFmtId="0" fontId="11" fillId="0" borderId="6" xfId="1" applyNumberFormat="1" applyFont="1" applyFill="1" applyBorder="1" applyAlignment="1">
      <alignment horizontal="left"/>
    </xf>
    <xf numFmtId="10" fontId="11" fillId="0" borderId="5" xfId="1" applyNumberFormat="1" applyFont="1" applyFill="1" applyBorder="1" applyAlignment="1">
      <alignment horizontal="center"/>
    </xf>
    <xf numFmtId="10" fontId="11" fillId="0" borderId="9" xfId="1" applyNumberFormat="1" applyFont="1" applyFill="1" applyBorder="1" applyAlignment="1">
      <alignment horizontal="center"/>
    </xf>
    <xf numFmtId="0" fontId="11" fillId="0" borderId="5" xfId="1" applyNumberFormat="1" applyFont="1" applyFill="1" applyBorder="1" applyAlignment="1">
      <alignment horizontal="center"/>
    </xf>
    <xf numFmtId="0" fontId="10" fillId="4" borderId="10" xfId="1" applyNumberFormat="1" applyFont="1" applyFill="1" applyBorder="1" applyAlignment="1">
      <alignment horizontal="left"/>
    </xf>
    <xf numFmtId="0" fontId="10" fillId="4" borderId="11" xfId="1" applyNumberFormat="1" applyFont="1" applyFill="1" applyBorder="1" applyAlignment="1">
      <alignment horizontal="left"/>
    </xf>
    <xf numFmtId="10" fontId="10" fillId="4" borderId="12" xfId="1" applyNumberFormat="1" applyFont="1" applyFill="1" applyBorder="1" applyAlignment="1">
      <alignment horizontal="center"/>
    </xf>
    <xf numFmtId="0" fontId="11" fillId="0" borderId="0" xfId="1" applyNumberFormat="1" applyFont="1" applyFill="1" applyBorder="1"/>
    <xf numFmtId="0" fontId="18" fillId="0" borderId="0" xfId="1" applyNumberFormat="1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/>
    <xf numFmtId="0" fontId="0" fillId="0" borderId="8" xfId="0" applyBorder="1"/>
    <xf numFmtId="0" fontId="0" fillId="0" borderId="14" xfId="0" applyBorder="1"/>
    <xf numFmtId="0" fontId="4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0" fillId="6" borderId="1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9" fontId="4" fillId="6" borderId="7" xfId="0" applyNumberFormat="1" applyFont="1" applyFill="1" applyBorder="1" applyAlignment="1">
      <alignment horizontal="center" vertical="center" textRotation="90" wrapText="1"/>
    </xf>
    <xf numFmtId="0" fontId="0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/>
    <xf numFmtId="0" fontId="4" fillId="0" borderId="1" xfId="0" applyFont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13" xfId="0" applyFont="1" applyBorder="1" applyAlignment="1">
      <alignment horizontal="center" vertical="center" textRotation="90" wrapText="1"/>
    </xf>
    <xf numFmtId="165" fontId="4" fillId="0" borderId="1" xfId="0" applyNumberFormat="1" applyFont="1" applyBorder="1" applyAlignment="1">
      <alignment horizontal="center" vertical="center"/>
    </xf>
    <xf numFmtId="0" fontId="0" fillId="0" borderId="17" xfId="0" applyBorder="1"/>
    <xf numFmtId="0" fontId="4" fillId="0" borderId="6" xfId="0" applyFont="1" applyBorder="1" applyAlignment="1">
      <alignment horizontal="center" vertical="center" textRotation="90" wrapText="1"/>
    </xf>
    <xf numFmtId="0" fontId="0" fillId="0" borderId="5" xfId="0" applyBorder="1"/>
    <xf numFmtId="10" fontId="4" fillId="0" borderId="1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3" xfId="0" applyFont="1" applyBorder="1" applyAlignment="1">
      <alignment horizontal="left"/>
    </xf>
    <xf numFmtId="0" fontId="0" fillId="0" borderId="19" xfId="0" applyBorder="1" applyAlignment="1">
      <alignment wrapText="1"/>
    </xf>
    <xf numFmtId="0" fontId="13" fillId="0" borderId="6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4" fillId="0" borderId="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4" fillId="0" borderId="16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166" fontId="3" fillId="0" borderId="21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left" vertical="top" wrapText="1"/>
    </xf>
    <xf numFmtId="0" fontId="16" fillId="7" borderId="22" xfId="0" applyFont="1" applyFill="1" applyBorder="1" applyAlignment="1">
      <alignment horizontal="center" vertical="top" wrapText="1"/>
    </xf>
    <xf numFmtId="0" fontId="16" fillId="7" borderId="4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7" fillId="0" borderId="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6" xfId="0" applyBorder="1"/>
    <xf numFmtId="0" fontId="17" fillId="3" borderId="16" xfId="0" applyFont="1" applyFill="1" applyBorder="1" applyAlignment="1">
      <alignment horizontal="center" vertical="center" wrapText="1"/>
    </xf>
    <xf numFmtId="164" fontId="17" fillId="0" borderId="16" xfId="0" applyNumberFormat="1" applyFont="1" applyBorder="1" applyAlignment="1">
      <alignment horizontal="center" vertical="center"/>
    </xf>
    <xf numFmtId="164" fontId="17" fillId="0" borderId="13" xfId="0" applyNumberFormat="1" applyFont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10" fillId="0" borderId="5" xfId="1" applyNumberFormat="1" applyFont="1" applyFill="1" applyBorder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0" fillId="0" borderId="4" xfId="1" applyNumberFormat="1" applyFont="1" applyFill="1" applyBorder="1" applyAlignment="1">
      <alignment horizontal="center" wrapText="1"/>
    </xf>
    <xf numFmtId="49" fontId="4" fillId="6" borderId="7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 textRotation="90" wrapText="1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558ED5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76092"/>
      <rgbColor rgb="FF33CCCC"/>
      <rgbColor rgb="FFCCCC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146160</xdr:colOff>
      <xdr:row>30</xdr:row>
      <xdr:rowOff>36360</xdr:rowOff>
    </xdr:from>
    <xdr:to>
      <xdr:col>1</xdr:col>
      <xdr:colOff>1908000</xdr:colOff>
      <xdr:row>32</xdr:row>
      <xdr:rowOff>56160</xdr:rowOff>
    </xdr:to>
    <xdr:pic>
      <xdr:nvPicPr>
        <xdr:cNvPr id="2" name="Imagem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160" y="6548760"/>
          <a:ext cx="2850120" cy="4006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146160</xdr:colOff>
      <xdr:row>30</xdr:row>
      <xdr:rowOff>39960</xdr:rowOff>
    </xdr:from>
    <xdr:to>
      <xdr:col>1</xdr:col>
      <xdr:colOff>1908000</xdr:colOff>
      <xdr:row>32</xdr:row>
      <xdr:rowOff>55440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160" y="6561720"/>
          <a:ext cx="2850120" cy="396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160200</xdr:colOff>
      <xdr:row>0</xdr:row>
      <xdr:rowOff>67320</xdr:rowOff>
    </xdr:from>
    <xdr:to>
      <xdr:col>0</xdr:col>
      <xdr:colOff>1045800</xdr:colOff>
      <xdr:row>5</xdr:row>
      <xdr:rowOff>46800</xdr:rowOff>
    </xdr:to>
    <xdr:pic>
      <xdr:nvPicPr>
        <xdr:cNvPr id="2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00" y="67320"/>
          <a:ext cx="885600" cy="10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422640</xdr:colOff>
      <xdr:row>0</xdr:row>
      <xdr:rowOff>24480</xdr:rowOff>
    </xdr:from>
    <xdr:to>
      <xdr:col>4</xdr:col>
      <xdr:colOff>410400</xdr:colOff>
      <xdr:row>5</xdr:row>
      <xdr:rowOff>140760</xdr:rowOff>
    </xdr:to>
    <xdr:pic>
      <xdr:nvPicPr>
        <xdr:cNvPr id="3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7640" y="24480"/>
          <a:ext cx="1268640" cy="1221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172080</xdr:colOff>
      <xdr:row>0</xdr:row>
      <xdr:rowOff>47160</xdr:rowOff>
    </xdr:from>
    <xdr:to>
      <xdr:col>0</xdr:col>
      <xdr:colOff>1046520</xdr:colOff>
      <xdr:row>5</xdr:row>
      <xdr:rowOff>163800</xdr:rowOff>
    </xdr:to>
    <xdr:pic>
      <xdr:nvPicPr>
        <xdr:cNvPr id="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080" y="47160"/>
          <a:ext cx="874440" cy="1221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239760</xdr:colOff>
      <xdr:row>0</xdr:row>
      <xdr:rowOff>36000</xdr:rowOff>
    </xdr:from>
    <xdr:to>
      <xdr:col>5</xdr:col>
      <xdr:colOff>622800</xdr:colOff>
      <xdr:row>5</xdr:row>
      <xdr:rowOff>152280</xdr:rowOff>
    </xdr:to>
    <xdr:pic>
      <xdr:nvPicPr>
        <xdr:cNvPr id="5" name="Imagem 5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5320" y="36000"/>
          <a:ext cx="1270080" cy="1221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abSelected="1" zoomScale="95" zoomScaleNormal="95" workbookViewId="0">
      <selection activeCell="B2" sqref="B2"/>
    </sheetView>
  </sheetViews>
  <sheetFormatPr defaultRowHeight="15" x14ac:dyDescent="0.25"/>
  <cols>
    <col min="1" max="1" width="15.42578125"/>
    <col min="2" max="2" width="90.42578125"/>
    <col min="3" max="3" width="19.42578125"/>
    <col min="4" max="1025" width="8.7109375"/>
  </cols>
  <sheetData>
    <row r="1" spans="1:3" ht="32.25" customHeight="1" x14ac:dyDescent="0.5">
      <c r="A1" s="90" t="s">
        <v>0</v>
      </c>
      <c r="B1" s="90"/>
      <c r="C1" s="90"/>
    </row>
    <row r="2" spans="1:3" ht="23.25" customHeight="1" x14ac:dyDescent="0.3">
      <c r="A2" s="91" t="s">
        <v>1</v>
      </c>
      <c r="B2" s="1" t="s">
        <v>146</v>
      </c>
      <c r="C2" s="92"/>
    </row>
    <row r="3" spans="1:3" ht="18.75" customHeight="1" x14ac:dyDescent="0.3">
      <c r="A3" s="91"/>
      <c r="B3" s="2" t="s">
        <v>3</v>
      </c>
      <c r="C3" s="92"/>
    </row>
    <row r="4" spans="1:3" ht="15" customHeight="1" x14ac:dyDescent="0.3">
      <c r="A4" s="91"/>
      <c r="B4" s="2" t="s">
        <v>4</v>
      </c>
      <c r="C4" s="92"/>
    </row>
    <row r="5" spans="1:3" ht="18.75" x14ac:dyDescent="0.3">
      <c r="A5" s="91"/>
      <c r="B5" s="2" t="s">
        <v>5</v>
      </c>
      <c r="C5" s="92"/>
    </row>
    <row r="6" spans="1:3" ht="15" customHeight="1" x14ac:dyDescent="0.3">
      <c r="A6" s="91"/>
      <c r="B6" s="2" t="s">
        <v>6</v>
      </c>
      <c r="C6" s="92"/>
    </row>
    <row r="7" spans="1:3" ht="15" customHeight="1" x14ac:dyDescent="0.3">
      <c r="A7" s="91"/>
      <c r="B7" s="3"/>
      <c r="C7" s="92"/>
    </row>
    <row r="8" spans="1:3" ht="19.5" customHeight="1" x14ac:dyDescent="0.3">
      <c r="A8" s="93" t="s">
        <v>7</v>
      </c>
      <c r="B8" s="93"/>
      <c r="C8" s="93"/>
    </row>
    <row r="9" spans="1:3" x14ac:dyDescent="0.25">
      <c r="A9" s="4"/>
      <c r="B9" s="4"/>
      <c r="C9" s="4"/>
    </row>
    <row r="10" spans="1:3" ht="18" x14ac:dyDescent="0.25">
      <c r="A10" s="5"/>
      <c r="B10" s="5"/>
      <c r="C10" s="5"/>
    </row>
    <row r="11" spans="1:3" ht="15.75" customHeight="1" x14ac:dyDescent="0.25">
      <c r="A11" s="94" t="s">
        <v>8</v>
      </c>
      <c r="B11" s="94"/>
      <c r="C11" s="94"/>
    </row>
    <row r="12" spans="1:3" ht="15.75" customHeight="1" x14ac:dyDescent="0.25">
      <c r="A12" s="88" t="s">
        <v>9</v>
      </c>
      <c r="B12" s="88"/>
      <c r="C12" s="88"/>
    </row>
    <row r="13" spans="1:3" ht="16.5" x14ac:dyDescent="0.3">
      <c r="A13" s="6"/>
      <c r="B13" s="7"/>
      <c r="C13" s="8" t="s">
        <v>10</v>
      </c>
    </row>
    <row r="14" spans="1:3" x14ac:dyDescent="0.25">
      <c r="A14" s="9" t="s">
        <v>11</v>
      </c>
      <c r="B14" s="10" t="s">
        <v>12</v>
      </c>
      <c r="C14" s="11">
        <f>SUM(C15:C18)</f>
        <v>0</v>
      </c>
    </row>
    <row r="15" spans="1:3" ht="16.5" x14ac:dyDescent="0.3">
      <c r="A15" s="12" t="s">
        <v>13</v>
      </c>
      <c r="B15" s="13" t="s">
        <v>14</v>
      </c>
      <c r="C15" s="14"/>
    </row>
    <row r="16" spans="1:3" ht="16.5" x14ac:dyDescent="0.3">
      <c r="A16" s="12" t="s">
        <v>15</v>
      </c>
      <c r="B16" s="13" t="s">
        <v>16</v>
      </c>
      <c r="C16" s="14"/>
    </row>
    <row r="17" spans="1:3" ht="16.5" x14ac:dyDescent="0.3">
      <c r="A17" s="12" t="s">
        <v>17</v>
      </c>
      <c r="B17" s="13" t="s">
        <v>18</v>
      </c>
      <c r="C17" s="14"/>
    </row>
    <row r="18" spans="1:3" ht="16.5" x14ac:dyDescent="0.3">
      <c r="A18" s="12" t="s">
        <v>19</v>
      </c>
      <c r="B18" s="13" t="s">
        <v>20</v>
      </c>
      <c r="C18" s="14"/>
    </row>
    <row r="19" spans="1:3" ht="16.5" x14ac:dyDescent="0.3">
      <c r="A19" s="15"/>
      <c r="B19" s="7"/>
      <c r="C19" s="16"/>
    </row>
    <row r="20" spans="1:3" x14ac:dyDescent="0.25">
      <c r="A20" s="9" t="s">
        <v>21</v>
      </c>
      <c r="B20" s="10" t="s">
        <v>22</v>
      </c>
      <c r="C20" s="11">
        <f>SUM(C21:C23)</f>
        <v>0</v>
      </c>
    </row>
    <row r="21" spans="1:3" ht="16.5" x14ac:dyDescent="0.3">
      <c r="A21" s="12" t="s">
        <v>23</v>
      </c>
      <c r="B21" s="13" t="s">
        <v>24</v>
      </c>
      <c r="C21" s="17"/>
    </row>
    <row r="22" spans="1:3" ht="16.5" x14ac:dyDescent="0.3">
      <c r="A22" s="12" t="s">
        <v>25</v>
      </c>
      <c r="B22" s="13" t="s">
        <v>26</v>
      </c>
      <c r="C22" s="14"/>
    </row>
    <row r="23" spans="1:3" ht="16.5" x14ac:dyDescent="0.3">
      <c r="A23" s="12" t="s">
        <v>27</v>
      </c>
      <c r="B23" s="13" t="s">
        <v>28</v>
      </c>
      <c r="C23" s="14"/>
    </row>
    <row r="24" spans="1:3" ht="16.5" x14ac:dyDescent="0.3">
      <c r="A24" s="15"/>
      <c r="B24" s="7"/>
      <c r="C24" s="18"/>
    </row>
    <row r="25" spans="1:3" x14ac:dyDescent="0.25">
      <c r="A25" s="9" t="s">
        <v>29</v>
      </c>
      <c r="B25" s="10" t="s">
        <v>30</v>
      </c>
      <c r="C25" s="11">
        <f>C26</f>
        <v>0</v>
      </c>
    </row>
    <row r="26" spans="1:3" ht="16.5" x14ac:dyDescent="0.3">
      <c r="A26" s="12" t="s">
        <v>31</v>
      </c>
      <c r="B26" s="13" t="s">
        <v>32</v>
      </c>
      <c r="C26" s="17"/>
    </row>
    <row r="27" spans="1:3" ht="16.5" x14ac:dyDescent="0.3">
      <c r="A27" s="15"/>
      <c r="B27" s="7"/>
      <c r="C27" s="18"/>
    </row>
    <row r="28" spans="1:3" x14ac:dyDescent="0.25">
      <c r="A28" s="19" t="s">
        <v>33</v>
      </c>
      <c r="B28" s="20" t="s">
        <v>34</v>
      </c>
      <c r="C28" s="21">
        <f>(((1+C15+C16+C17)*(1+C18)*(1+C26))/(1-C20))-1</f>
        <v>0</v>
      </c>
    </row>
    <row r="29" spans="1:3" ht="16.5" x14ac:dyDescent="0.3">
      <c r="A29" s="7"/>
      <c r="B29" s="7"/>
      <c r="C29" s="7"/>
    </row>
    <row r="30" spans="1:3" ht="34.5" customHeight="1" x14ac:dyDescent="0.25">
      <c r="A30" s="89" t="s">
        <v>35</v>
      </c>
      <c r="B30" s="89"/>
      <c r="C30" s="89"/>
    </row>
    <row r="31" spans="1:3" ht="16.5" x14ac:dyDescent="0.3">
      <c r="A31" s="7"/>
      <c r="B31" s="7"/>
      <c r="C31" s="7"/>
    </row>
    <row r="32" spans="1:3" ht="16.5" x14ac:dyDescent="0.3">
      <c r="A32" s="7"/>
      <c r="C32" s="7"/>
    </row>
    <row r="33" spans="1:3" ht="16.5" x14ac:dyDescent="0.3">
      <c r="A33" s="7"/>
      <c r="B33" s="7"/>
      <c r="C33" s="7"/>
    </row>
    <row r="34" spans="1:3" ht="16.5" x14ac:dyDescent="0.3">
      <c r="A34" s="7" t="s">
        <v>36</v>
      </c>
      <c r="B34" s="7"/>
      <c r="C34" s="7"/>
    </row>
    <row r="35" spans="1:3" ht="16.5" x14ac:dyDescent="0.3">
      <c r="A35" s="22" t="s">
        <v>37</v>
      </c>
      <c r="B35" s="7"/>
      <c r="C35" s="7"/>
    </row>
    <row r="36" spans="1:3" ht="16.5" x14ac:dyDescent="0.3">
      <c r="A36" s="22" t="s">
        <v>38</v>
      </c>
      <c r="B36" s="7"/>
      <c r="C36" s="7"/>
    </row>
    <row r="37" spans="1:3" ht="16.5" x14ac:dyDescent="0.3">
      <c r="A37" s="22" t="s">
        <v>39</v>
      </c>
      <c r="B37" s="7"/>
      <c r="C37" s="7"/>
    </row>
    <row r="38" spans="1:3" ht="16.5" x14ac:dyDescent="0.3">
      <c r="A38" s="22" t="s">
        <v>40</v>
      </c>
      <c r="B38" s="7"/>
      <c r="C38" s="7"/>
    </row>
    <row r="39" spans="1:3" ht="16.5" x14ac:dyDescent="0.3">
      <c r="A39" s="22" t="s">
        <v>41</v>
      </c>
      <c r="B39" s="23"/>
      <c r="C39" s="23"/>
    </row>
    <row r="40" spans="1:3" ht="16.5" x14ac:dyDescent="0.3">
      <c r="A40" s="22" t="s">
        <v>42</v>
      </c>
    </row>
  </sheetData>
  <mergeCells count="7">
    <mergeCell ref="A12:C12"/>
    <mergeCell ref="A30:C30"/>
    <mergeCell ref="A1:C1"/>
    <mergeCell ref="A2:A7"/>
    <mergeCell ref="C2:C7"/>
    <mergeCell ref="A8:C8"/>
    <mergeCell ref="A11:C1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opLeftCell="A22" zoomScale="95" zoomScaleNormal="95" workbookViewId="0">
      <selection activeCell="C28" sqref="C28"/>
    </sheetView>
  </sheetViews>
  <sheetFormatPr defaultRowHeight="15" x14ac:dyDescent="0.25"/>
  <cols>
    <col min="1" max="1" width="15.42578125"/>
    <col min="2" max="2" width="90.42578125"/>
    <col min="3" max="3" width="19.42578125"/>
  </cols>
  <sheetData>
    <row r="1" spans="1:3" ht="33" customHeight="1" x14ac:dyDescent="0.5">
      <c r="A1" s="90" t="s">
        <v>43</v>
      </c>
      <c r="B1" s="90"/>
      <c r="C1" s="90"/>
    </row>
    <row r="2" spans="1:3" ht="23.25" customHeight="1" x14ac:dyDescent="0.3">
      <c r="A2" s="91" t="s">
        <v>1</v>
      </c>
      <c r="B2" s="1" t="s">
        <v>2</v>
      </c>
      <c r="C2" s="92"/>
    </row>
    <row r="3" spans="1:3" ht="18.75" customHeight="1" x14ac:dyDescent="0.3">
      <c r="A3" s="91"/>
      <c r="B3" s="2" t="s">
        <v>3</v>
      </c>
      <c r="C3" s="92"/>
    </row>
    <row r="4" spans="1:3" ht="15" customHeight="1" x14ac:dyDescent="0.3">
      <c r="A4" s="91"/>
      <c r="B4" s="2" t="s">
        <v>4</v>
      </c>
      <c r="C4" s="92"/>
    </row>
    <row r="5" spans="1:3" ht="18.75" x14ac:dyDescent="0.3">
      <c r="A5" s="91"/>
      <c r="B5" s="2" t="s">
        <v>5</v>
      </c>
      <c r="C5" s="92"/>
    </row>
    <row r="6" spans="1:3" ht="15" customHeight="1" x14ac:dyDescent="0.3">
      <c r="A6" s="91"/>
      <c r="B6" s="2" t="s">
        <v>6</v>
      </c>
      <c r="C6" s="92"/>
    </row>
    <row r="7" spans="1:3" ht="15" customHeight="1" x14ac:dyDescent="0.3">
      <c r="A7" s="91"/>
      <c r="B7" s="3"/>
      <c r="C7" s="92"/>
    </row>
    <row r="8" spans="1:3" ht="19.5" customHeight="1" x14ac:dyDescent="0.3">
      <c r="A8" s="93" t="s">
        <v>44</v>
      </c>
      <c r="B8" s="93"/>
      <c r="C8" s="93"/>
    </row>
    <row r="9" spans="1:3" x14ac:dyDescent="0.25">
      <c r="A9" s="4"/>
      <c r="B9" s="4"/>
      <c r="C9" s="4"/>
    </row>
    <row r="10" spans="1:3" ht="18" x14ac:dyDescent="0.25">
      <c r="A10" s="5"/>
      <c r="B10" s="5"/>
      <c r="C10" s="5"/>
    </row>
    <row r="11" spans="1:3" ht="15.75" customHeight="1" x14ac:dyDescent="0.25">
      <c r="A11" s="94" t="s">
        <v>45</v>
      </c>
      <c r="B11" s="94"/>
      <c r="C11" s="94"/>
    </row>
    <row r="12" spans="1:3" ht="15.75" customHeight="1" x14ac:dyDescent="0.25">
      <c r="A12" s="88" t="s">
        <v>9</v>
      </c>
      <c r="B12" s="88"/>
      <c r="C12" s="88"/>
    </row>
    <row r="13" spans="1:3" ht="16.5" x14ac:dyDescent="0.3">
      <c r="A13" s="6"/>
      <c r="B13" s="7"/>
      <c r="C13" s="8" t="s">
        <v>10</v>
      </c>
    </row>
    <row r="14" spans="1:3" x14ac:dyDescent="0.25">
      <c r="A14" s="9" t="s">
        <v>11</v>
      </c>
      <c r="B14" s="10" t="s">
        <v>12</v>
      </c>
      <c r="C14" s="11">
        <f>SUM(C15:C18)</f>
        <v>0</v>
      </c>
    </row>
    <row r="15" spans="1:3" ht="16.5" x14ac:dyDescent="0.3">
      <c r="A15" s="12" t="s">
        <v>13</v>
      </c>
      <c r="B15" s="13" t="s">
        <v>14</v>
      </c>
      <c r="C15" s="14"/>
    </row>
    <row r="16" spans="1:3" ht="16.5" x14ac:dyDescent="0.3">
      <c r="A16" s="12" t="s">
        <v>15</v>
      </c>
      <c r="B16" s="13" t="s">
        <v>16</v>
      </c>
      <c r="C16" s="14"/>
    </row>
    <row r="17" spans="1:3" ht="16.5" x14ac:dyDescent="0.3">
      <c r="A17" s="12" t="s">
        <v>17</v>
      </c>
      <c r="B17" s="13" t="s">
        <v>18</v>
      </c>
      <c r="C17" s="14"/>
    </row>
    <row r="18" spans="1:3" ht="16.5" x14ac:dyDescent="0.3">
      <c r="A18" s="12" t="s">
        <v>19</v>
      </c>
      <c r="B18" s="13" t="s">
        <v>20</v>
      </c>
      <c r="C18" s="14"/>
    </row>
    <row r="19" spans="1:3" ht="16.5" x14ac:dyDescent="0.3">
      <c r="A19" s="15"/>
      <c r="B19" s="7"/>
      <c r="C19" s="16"/>
    </row>
    <row r="20" spans="1:3" x14ac:dyDescent="0.25">
      <c r="A20" s="9" t="s">
        <v>21</v>
      </c>
      <c r="B20" s="10" t="s">
        <v>22</v>
      </c>
      <c r="C20" s="11">
        <f>SUM(C21:C23)</f>
        <v>0</v>
      </c>
    </row>
    <row r="21" spans="1:3" ht="16.5" x14ac:dyDescent="0.3">
      <c r="A21" s="12" t="s">
        <v>23</v>
      </c>
      <c r="B21" s="13" t="s">
        <v>24</v>
      </c>
      <c r="C21" s="17"/>
    </row>
    <row r="22" spans="1:3" ht="16.5" x14ac:dyDescent="0.3">
      <c r="A22" s="12" t="s">
        <v>25</v>
      </c>
      <c r="B22" s="13" t="s">
        <v>26</v>
      </c>
      <c r="C22" s="14"/>
    </row>
    <row r="23" spans="1:3" ht="16.5" x14ac:dyDescent="0.3">
      <c r="A23" s="12" t="s">
        <v>27</v>
      </c>
      <c r="B23" s="13" t="s">
        <v>28</v>
      </c>
      <c r="C23" s="14"/>
    </row>
    <row r="24" spans="1:3" ht="16.5" x14ac:dyDescent="0.3">
      <c r="A24" s="15"/>
      <c r="B24" s="7"/>
      <c r="C24" s="18"/>
    </row>
    <row r="25" spans="1:3" x14ac:dyDescent="0.25">
      <c r="A25" s="9" t="s">
        <v>29</v>
      </c>
      <c r="B25" s="10" t="s">
        <v>30</v>
      </c>
      <c r="C25" s="11">
        <f>C26</f>
        <v>0</v>
      </c>
    </row>
    <row r="26" spans="1:3" ht="16.5" x14ac:dyDescent="0.3">
      <c r="A26" s="12" t="s">
        <v>31</v>
      </c>
      <c r="B26" s="13" t="s">
        <v>32</v>
      </c>
      <c r="C26" s="17"/>
    </row>
    <row r="27" spans="1:3" ht="16.5" x14ac:dyDescent="0.3">
      <c r="A27" s="15"/>
      <c r="B27" s="7"/>
      <c r="C27" s="18"/>
    </row>
    <row r="28" spans="1:3" x14ac:dyDescent="0.25">
      <c r="A28" s="19" t="s">
        <v>33</v>
      </c>
      <c r="B28" s="20" t="s">
        <v>34</v>
      </c>
      <c r="C28" s="21">
        <f>(((1+C15+C16+C17)*(1+C18)*(1+C26))/(1-C20))-1</f>
        <v>0</v>
      </c>
    </row>
    <row r="29" spans="1:3" ht="16.5" x14ac:dyDescent="0.3">
      <c r="A29" s="7"/>
      <c r="B29" s="7"/>
      <c r="C29" s="7"/>
    </row>
    <row r="30" spans="1:3" ht="34.5" customHeight="1" x14ac:dyDescent="0.25">
      <c r="A30" s="89" t="s">
        <v>35</v>
      </c>
      <c r="B30" s="89"/>
      <c r="C30" s="89"/>
    </row>
    <row r="31" spans="1:3" ht="16.5" x14ac:dyDescent="0.3">
      <c r="A31" s="7"/>
      <c r="B31" s="7"/>
      <c r="C31" s="7"/>
    </row>
    <row r="32" spans="1:3" ht="16.5" x14ac:dyDescent="0.3">
      <c r="A32" s="7"/>
      <c r="C32" s="7"/>
    </row>
    <row r="33" spans="1:3" ht="16.5" x14ac:dyDescent="0.3">
      <c r="A33" s="7"/>
      <c r="B33" s="7"/>
      <c r="C33" s="7"/>
    </row>
    <row r="34" spans="1:3" ht="16.5" x14ac:dyDescent="0.3">
      <c r="A34" s="7" t="s">
        <v>36</v>
      </c>
      <c r="B34" s="7"/>
      <c r="C34" s="7"/>
    </row>
    <row r="35" spans="1:3" ht="16.5" x14ac:dyDescent="0.3">
      <c r="A35" s="22" t="s">
        <v>37</v>
      </c>
      <c r="B35" s="7"/>
      <c r="C35" s="7"/>
    </row>
    <row r="36" spans="1:3" ht="16.5" x14ac:dyDescent="0.3">
      <c r="A36" s="22" t="s">
        <v>38</v>
      </c>
      <c r="B36" s="7"/>
      <c r="C36" s="7"/>
    </row>
    <row r="37" spans="1:3" ht="16.5" x14ac:dyDescent="0.3">
      <c r="A37" s="22" t="s">
        <v>39</v>
      </c>
      <c r="B37" s="7"/>
      <c r="C37" s="7"/>
    </row>
    <row r="38" spans="1:3" ht="16.5" x14ac:dyDescent="0.3">
      <c r="A38" s="22" t="s">
        <v>40</v>
      </c>
      <c r="B38" s="7"/>
      <c r="C38" s="7"/>
    </row>
    <row r="39" spans="1:3" ht="16.5" x14ac:dyDescent="0.3">
      <c r="A39" s="22" t="s">
        <v>41</v>
      </c>
      <c r="B39" s="23"/>
      <c r="C39" s="23"/>
    </row>
    <row r="40" spans="1:3" ht="16.5" x14ac:dyDescent="0.3">
      <c r="A40" s="22" t="s">
        <v>42</v>
      </c>
    </row>
  </sheetData>
  <mergeCells count="7">
    <mergeCell ref="A12:C12"/>
    <mergeCell ref="A30:C30"/>
    <mergeCell ref="A1:C1"/>
    <mergeCell ref="A2:A7"/>
    <mergeCell ref="C2:C7"/>
    <mergeCell ref="A8:C8"/>
    <mergeCell ref="A11:C1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16" zoomScale="95" zoomScaleNormal="95" workbookViewId="0">
      <selection activeCell="G46" sqref="G46"/>
    </sheetView>
  </sheetViews>
  <sheetFormatPr defaultRowHeight="15" x14ac:dyDescent="0.25"/>
  <cols>
    <col min="1" max="1" width="11"/>
    <col min="2" max="2" width="7.85546875"/>
    <col min="3" max="3" width="89.85546875" style="24"/>
    <col min="4" max="4" width="13.5703125" style="25"/>
    <col min="5" max="5" width="14.7109375" style="25"/>
    <col min="6" max="6" width="12.28515625" style="25"/>
    <col min="7" max="7" width="13.85546875"/>
    <col min="8" max="8" width="8.7109375"/>
    <col min="9" max="9" width="10"/>
    <col min="10" max="10" width="25"/>
    <col min="11" max="1025" width="8.7109375"/>
  </cols>
  <sheetData>
    <row r="1" spans="1:7" ht="31.5" x14ac:dyDescent="0.25">
      <c r="A1" s="96" t="s">
        <v>46</v>
      </c>
      <c r="B1" s="96"/>
      <c r="C1" s="96"/>
      <c r="D1" s="96"/>
      <c r="E1" s="96"/>
      <c r="F1" s="96"/>
      <c r="G1" s="96"/>
    </row>
    <row r="2" spans="1:7" ht="18.75" customHeight="1" x14ac:dyDescent="0.3">
      <c r="A2" s="91" t="s">
        <v>1</v>
      </c>
      <c r="B2" s="91"/>
      <c r="C2" s="1" t="s">
        <v>2</v>
      </c>
      <c r="D2" s="1"/>
      <c r="E2" s="1"/>
      <c r="F2" s="97"/>
      <c r="G2" s="97"/>
    </row>
    <row r="3" spans="1:7" ht="18.75" customHeight="1" x14ac:dyDescent="0.3">
      <c r="A3" s="91"/>
      <c r="B3" s="91"/>
      <c r="C3" s="2" t="s">
        <v>3</v>
      </c>
      <c r="D3" s="2"/>
      <c r="E3" s="2"/>
      <c r="F3" s="97"/>
      <c r="G3" s="97"/>
    </row>
    <row r="4" spans="1:7" ht="15" customHeight="1" x14ac:dyDescent="0.3">
      <c r="A4" s="91"/>
      <c r="B4" s="91"/>
      <c r="C4" s="2" t="s">
        <v>4</v>
      </c>
      <c r="D4" s="2"/>
      <c r="E4" s="2"/>
      <c r="F4" s="97"/>
      <c r="G4" s="97"/>
    </row>
    <row r="5" spans="1:7" ht="15" customHeight="1" x14ac:dyDescent="0.3">
      <c r="A5" s="91"/>
      <c r="B5" s="91"/>
      <c r="C5" s="2" t="s">
        <v>5</v>
      </c>
      <c r="D5" s="2"/>
      <c r="E5" s="2"/>
      <c r="F5" s="97"/>
      <c r="G5" s="97"/>
    </row>
    <row r="6" spans="1:7" ht="15" customHeight="1" x14ac:dyDescent="0.3">
      <c r="A6" s="91"/>
      <c r="B6" s="91"/>
      <c r="C6" s="2" t="s">
        <v>6</v>
      </c>
      <c r="D6" s="2"/>
      <c r="E6" s="2"/>
      <c r="F6" s="97"/>
      <c r="G6" s="97"/>
    </row>
    <row r="7" spans="1:7" ht="15" customHeight="1" x14ac:dyDescent="0.3">
      <c r="A7" s="91"/>
      <c r="B7" s="91"/>
      <c r="C7" s="3"/>
      <c r="D7" s="3"/>
      <c r="E7" s="3"/>
      <c r="F7" s="97"/>
      <c r="G7" s="97"/>
    </row>
    <row r="8" spans="1:7" ht="18.75" customHeight="1" x14ac:dyDescent="0.3">
      <c r="A8" s="93" t="s">
        <v>47</v>
      </c>
      <c r="B8" s="93"/>
      <c r="C8" s="93"/>
      <c r="D8" s="93"/>
      <c r="E8" s="93"/>
      <c r="F8" s="93"/>
      <c r="G8" s="93"/>
    </row>
    <row r="9" spans="1:7" x14ac:dyDescent="0.25">
      <c r="A9" s="26"/>
      <c r="C9"/>
      <c r="F9"/>
      <c r="G9" s="27"/>
    </row>
    <row r="10" spans="1:7" x14ac:dyDescent="0.25">
      <c r="A10" s="28"/>
      <c r="C10"/>
      <c r="E10" s="29" t="s">
        <v>48</v>
      </c>
      <c r="F10" s="29" t="s">
        <v>48</v>
      </c>
      <c r="G10" s="29" t="s">
        <v>48</v>
      </c>
    </row>
    <row r="11" spans="1:7" x14ac:dyDescent="0.25">
      <c r="A11" s="30" t="s">
        <v>49</v>
      </c>
      <c r="B11" s="31" t="s">
        <v>50</v>
      </c>
      <c r="C11" s="32" t="s">
        <v>51</v>
      </c>
      <c r="D11" s="33" t="s">
        <v>52</v>
      </c>
      <c r="E11" s="33">
        <v>30</v>
      </c>
      <c r="F11" s="33">
        <v>60</v>
      </c>
      <c r="G11" s="33">
        <v>90</v>
      </c>
    </row>
    <row r="12" spans="1:7" ht="21" customHeight="1" x14ac:dyDescent="0.25">
      <c r="A12" s="98" t="s">
        <v>53</v>
      </c>
      <c r="B12" s="34" t="s">
        <v>13</v>
      </c>
      <c r="C12" s="35" t="s">
        <v>54</v>
      </c>
      <c r="D12" s="36">
        <v>0</v>
      </c>
      <c r="E12" s="37">
        <v>0</v>
      </c>
      <c r="F12" s="37">
        <v>0</v>
      </c>
      <c r="G12" s="37">
        <v>0</v>
      </c>
    </row>
    <row r="13" spans="1:7" ht="22.5" customHeight="1" x14ac:dyDescent="0.25">
      <c r="A13" s="98"/>
      <c r="B13" s="34" t="s">
        <v>15</v>
      </c>
      <c r="C13" s="35" t="s">
        <v>55</v>
      </c>
      <c r="D13" s="36">
        <v>0</v>
      </c>
      <c r="E13" s="37">
        <v>0</v>
      </c>
      <c r="F13" s="37">
        <v>0</v>
      </c>
      <c r="G13" s="37">
        <v>0</v>
      </c>
    </row>
    <row r="14" spans="1:7" ht="22.5" customHeight="1" x14ac:dyDescent="0.25">
      <c r="A14" s="98"/>
      <c r="B14" s="34" t="s">
        <v>17</v>
      </c>
      <c r="C14" s="35" t="s">
        <v>56</v>
      </c>
      <c r="D14" s="36">
        <v>0</v>
      </c>
      <c r="E14" s="37">
        <v>0</v>
      </c>
      <c r="F14" s="37">
        <v>0</v>
      </c>
      <c r="G14" s="37">
        <v>0</v>
      </c>
    </row>
    <row r="15" spans="1:7" ht="13.35" customHeight="1" x14ac:dyDescent="0.25">
      <c r="A15" s="95" t="s">
        <v>57</v>
      </c>
      <c r="B15" s="34" t="s">
        <v>23</v>
      </c>
      <c r="C15" s="35" t="s">
        <v>58</v>
      </c>
      <c r="D15" s="36">
        <v>0</v>
      </c>
      <c r="E15" s="37">
        <v>0</v>
      </c>
      <c r="F15" s="37">
        <v>0</v>
      </c>
      <c r="G15" s="37">
        <v>0</v>
      </c>
    </row>
    <row r="16" spans="1:7" x14ac:dyDescent="0.25">
      <c r="A16" s="95"/>
      <c r="B16" s="34" t="s">
        <v>25</v>
      </c>
      <c r="C16" s="35" t="s">
        <v>59</v>
      </c>
      <c r="D16" s="36">
        <v>0</v>
      </c>
      <c r="E16" s="37">
        <v>0</v>
      </c>
      <c r="F16" s="37">
        <v>0</v>
      </c>
      <c r="G16" s="37">
        <v>0</v>
      </c>
    </row>
    <row r="17" spans="1:7" ht="23.25" customHeight="1" x14ac:dyDescent="0.25">
      <c r="A17" s="95"/>
      <c r="B17" s="34" t="s">
        <v>27</v>
      </c>
      <c r="C17" s="35" t="s">
        <v>60</v>
      </c>
      <c r="D17" s="36">
        <v>0</v>
      </c>
      <c r="E17" s="37">
        <v>0</v>
      </c>
      <c r="F17" s="37">
        <v>0</v>
      </c>
      <c r="G17" s="37">
        <v>0</v>
      </c>
    </row>
    <row r="18" spans="1:7" ht="23.25" customHeight="1" x14ac:dyDescent="0.25">
      <c r="A18" s="95"/>
      <c r="B18" s="34" t="s">
        <v>61</v>
      </c>
      <c r="C18" s="35" t="s">
        <v>62</v>
      </c>
      <c r="D18" s="36">
        <v>0</v>
      </c>
      <c r="E18" s="37">
        <v>0</v>
      </c>
      <c r="F18" s="37">
        <v>0</v>
      </c>
      <c r="G18" s="37">
        <v>0</v>
      </c>
    </row>
    <row r="19" spans="1:7" ht="23.25" customHeight="1" x14ac:dyDescent="0.25">
      <c r="A19" s="95"/>
      <c r="B19" s="34" t="s">
        <v>63</v>
      </c>
      <c r="C19" s="35" t="s">
        <v>64</v>
      </c>
      <c r="D19" s="36">
        <v>0</v>
      </c>
      <c r="E19" s="37">
        <v>0</v>
      </c>
      <c r="F19" s="37">
        <v>0</v>
      </c>
      <c r="G19" s="37">
        <v>0</v>
      </c>
    </row>
    <row r="20" spans="1:7" ht="65.25" customHeight="1" x14ac:dyDescent="0.25">
      <c r="A20" s="38" t="s">
        <v>65</v>
      </c>
      <c r="B20" s="34" t="s">
        <v>31</v>
      </c>
      <c r="C20" s="35" t="s">
        <v>66</v>
      </c>
      <c r="D20" s="36">
        <v>0</v>
      </c>
      <c r="E20" s="37">
        <v>0</v>
      </c>
      <c r="F20" s="37">
        <v>0</v>
      </c>
      <c r="G20" s="37">
        <v>0</v>
      </c>
    </row>
    <row r="21" spans="1:7" ht="48.75" customHeight="1" x14ac:dyDescent="0.25">
      <c r="A21" s="95" t="s">
        <v>67</v>
      </c>
      <c r="B21" s="34" t="s">
        <v>68</v>
      </c>
      <c r="C21" s="35" t="s">
        <v>69</v>
      </c>
      <c r="D21" s="36">
        <v>0</v>
      </c>
      <c r="E21" s="37">
        <v>0</v>
      </c>
      <c r="F21" s="37">
        <v>0</v>
      </c>
      <c r="G21" s="37">
        <v>0</v>
      </c>
    </row>
    <row r="22" spans="1:7" ht="42.75" customHeight="1" x14ac:dyDescent="0.25">
      <c r="A22" s="95"/>
      <c r="B22" s="34" t="s">
        <v>70</v>
      </c>
      <c r="C22" s="35" t="s">
        <v>71</v>
      </c>
      <c r="D22" s="36">
        <v>0</v>
      </c>
      <c r="E22" s="37">
        <v>0</v>
      </c>
      <c r="F22" s="37">
        <v>0</v>
      </c>
      <c r="G22" s="37">
        <v>0</v>
      </c>
    </row>
    <row r="23" spans="1:7" ht="48.75" customHeight="1" x14ac:dyDescent="0.25">
      <c r="A23" s="95" t="s">
        <v>72</v>
      </c>
      <c r="B23" s="34" t="s">
        <v>73</v>
      </c>
      <c r="C23" s="35" t="s">
        <v>74</v>
      </c>
      <c r="D23" s="36">
        <v>0</v>
      </c>
      <c r="E23" s="37">
        <v>0</v>
      </c>
      <c r="F23" s="37">
        <v>0</v>
      </c>
      <c r="G23" s="37">
        <v>0</v>
      </c>
    </row>
    <row r="24" spans="1:7" ht="46.5" customHeight="1" x14ac:dyDescent="0.25">
      <c r="A24" s="95"/>
      <c r="B24" s="34" t="s">
        <v>75</v>
      </c>
      <c r="C24" s="35" t="s">
        <v>76</v>
      </c>
      <c r="D24" s="36">
        <v>0</v>
      </c>
      <c r="E24" s="37">
        <v>0</v>
      </c>
      <c r="F24" s="37">
        <v>0</v>
      </c>
      <c r="G24" s="37">
        <v>0</v>
      </c>
    </row>
    <row r="25" spans="1:7" ht="18.75" customHeight="1" x14ac:dyDescent="0.25">
      <c r="A25" s="95" t="s">
        <v>77</v>
      </c>
      <c r="B25" s="34" t="s">
        <v>78</v>
      </c>
      <c r="C25" s="35" t="s">
        <v>79</v>
      </c>
      <c r="D25" s="36">
        <v>0</v>
      </c>
      <c r="E25" s="37">
        <v>0</v>
      </c>
      <c r="F25" s="37">
        <v>0</v>
      </c>
      <c r="G25" s="37">
        <v>0</v>
      </c>
    </row>
    <row r="26" spans="1:7" ht="18.75" customHeight="1" x14ac:dyDescent="0.25">
      <c r="A26" s="95"/>
      <c r="B26" s="34" t="s">
        <v>80</v>
      </c>
      <c r="C26" s="35" t="s">
        <v>81</v>
      </c>
      <c r="D26" s="36">
        <v>0</v>
      </c>
      <c r="E26" s="37">
        <v>0</v>
      </c>
      <c r="F26" s="37">
        <v>0</v>
      </c>
      <c r="G26" s="37">
        <v>0</v>
      </c>
    </row>
    <row r="27" spans="1:7" ht="18.75" customHeight="1" x14ac:dyDescent="0.25">
      <c r="A27" s="95"/>
      <c r="B27" s="34" t="s">
        <v>82</v>
      </c>
      <c r="C27" s="35" t="s">
        <v>83</v>
      </c>
      <c r="D27" s="36">
        <v>0</v>
      </c>
      <c r="E27" s="37">
        <v>0</v>
      </c>
      <c r="F27" s="37">
        <v>0</v>
      </c>
      <c r="G27" s="37">
        <v>0</v>
      </c>
    </row>
    <row r="28" spans="1:7" ht="18.75" customHeight="1" x14ac:dyDescent="0.25">
      <c r="A28" s="95"/>
      <c r="B28" s="34" t="s">
        <v>84</v>
      </c>
      <c r="C28" s="35" t="s">
        <v>85</v>
      </c>
      <c r="D28" s="36">
        <v>0</v>
      </c>
      <c r="E28" s="37">
        <v>0</v>
      </c>
      <c r="F28" s="37">
        <v>0</v>
      </c>
      <c r="G28" s="37">
        <v>0</v>
      </c>
    </row>
    <row r="29" spans="1:7" ht="23.25" customHeight="1" x14ac:dyDescent="0.25">
      <c r="A29" s="95"/>
      <c r="B29" s="34" t="s">
        <v>86</v>
      </c>
      <c r="C29" s="35" t="s">
        <v>87</v>
      </c>
      <c r="D29" s="36">
        <v>0</v>
      </c>
      <c r="E29" s="37">
        <v>0</v>
      </c>
      <c r="F29" s="37">
        <v>0</v>
      </c>
      <c r="G29" s="37">
        <v>0</v>
      </c>
    </row>
    <row r="30" spans="1:7" ht="18.75" customHeight="1" x14ac:dyDescent="0.25">
      <c r="A30" s="95" t="s">
        <v>88</v>
      </c>
      <c r="B30" s="34" t="s">
        <v>89</v>
      </c>
      <c r="C30" s="35" t="s">
        <v>90</v>
      </c>
      <c r="D30" s="36">
        <v>0</v>
      </c>
      <c r="E30" s="37">
        <v>0</v>
      </c>
      <c r="F30" s="37">
        <v>0</v>
      </c>
      <c r="G30" s="37">
        <v>0</v>
      </c>
    </row>
    <row r="31" spans="1:7" ht="18.75" customHeight="1" x14ac:dyDescent="0.25">
      <c r="A31" s="95"/>
      <c r="B31" s="34" t="s">
        <v>91</v>
      </c>
      <c r="C31" s="35" t="s">
        <v>92</v>
      </c>
      <c r="D31" s="36">
        <v>0</v>
      </c>
      <c r="E31" s="37">
        <v>0</v>
      </c>
      <c r="F31" s="37">
        <v>0</v>
      </c>
      <c r="G31" s="37">
        <v>0</v>
      </c>
    </row>
    <row r="32" spans="1:7" ht="18.75" customHeight="1" x14ac:dyDescent="0.25">
      <c r="A32" s="95"/>
      <c r="B32" s="34" t="s">
        <v>93</v>
      </c>
      <c r="C32" s="35" t="s">
        <v>94</v>
      </c>
      <c r="D32" s="36">
        <v>0</v>
      </c>
      <c r="E32" s="37">
        <v>0</v>
      </c>
      <c r="F32" s="37">
        <v>0</v>
      </c>
      <c r="G32" s="37">
        <v>0</v>
      </c>
    </row>
    <row r="33" spans="1:10" ht="18.75" customHeight="1" x14ac:dyDescent="0.25">
      <c r="A33" s="95"/>
      <c r="B33" s="34" t="s">
        <v>95</v>
      </c>
      <c r="C33" s="35" t="s">
        <v>96</v>
      </c>
      <c r="D33" s="36">
        <v>0</v>
      </c>
      <c r="E33" s="37">
        <v>0</v>
      </c>
      <c r="F33" s="37">
        <v>0</v>
      </c>
      <c r="G33" s="37">
        <v>0</v>
      </c>
    </row>
    <row r="34" spans="1:10" ht="18.75" customHeight="1" x14ac:dyDescent="0.25">
      <c r="A34" s="95"/>
      <c r="B34" s="34" t="s">
        <v>97</v>
      </c>
      <c r="C34" s="35" t="s">
        <v>98</v>
      </c>
      <c r="D34" s="36">
        <v>0</v>
      </c>
      <c r="E34" s="37">
        <v>0</v>
      </c>
      <c r="F34" s="37">
        <v>0</v>
      </c>
      <c r="G34" s="37">
        <v>0</v>
      </c>
    </row>
    <row r="35" spans="1:10" ht="49.5" customHeight="1" x14ac:dyDescent="0.25">
      <c r="A35" s="38" t="s">
        <v>99</v>
      </c>
      <c r="B35" s="34" t="s">
        <v>100</v>
      </c>
      <c r="C35" s="35" t="s">
        <v>101</v>
      </c>
      <c r="D35" s="36">
        <v>0</v>
      </c>
      <c r="E35" s="37">
        <v>0</v>
      </c>
      <c r="F35" s="37">
        <v>0</v>
      </c>
      <c r="G35" s="37">
        <v>0</v>
      </c>
    </row>
    <row r="36" spans="1:10" ht="51.75" customHeight="1" x14ac:dyDescent="0.25">
      <c r="A36" s="95" t="s">
        <v>102</v>
      </c>
      <c r="B36" s="34" t="s">
        <v>103</v>
      </c>
      <c r="C36" s="35" t="s">
        <v>104</v>
      </c>
      <c r="D36" s="36">
        <v>0</v>
      </c>
      <c r="E36" s="37">
        <v>0</v>
      </c>
      <c r="F36" s="37">
        <v>0</v>
      </c>
      <c r="G36" s="37">
        <v>0</v>
      </c>
    </row>
    <row r="37" spans="1:10" ht="54" customHeight="1" x14ac:dyDescent="0.25">
      <c r="A37" s="95"/>
      <c r="B37" s="34" t="s">
        <v>105</v>
      </c>
      <c r="C37" s="35" t="s">
        <v>106</v>
      </c>
      <c r="D37" s="36">
        <v>0</v>
      </c>
      <c r="E37" s="37">
        <v>0</v>
      </c>
      <c r="F37" s="37">
        <v>0</v>
      </c>
      <c r="G37" s="37">
        <v>0</v>
      </c>
    </row>
    <row r="38" spans="1:10" ht="60.75" customHeight="1" x14ac:dyDescent="0.25">
      <c r="A38" s="38" t="s">
        <v>107</v>
      </c>
      <c r="B38" s="39" t="s">
        <v>108</v>
      </c>
      <c r="C38" s="35" t="s">
        <v>109</v>
      </c>
      <c r="D38" s="36">
        <v>0</v>
      </c>
      <c r="E38" s="37">
        <v>0</v>
      </c>
      <c r="F38" s="37">
        <v>0</v>
      </c>
      <c r="G38" s="37">
        <v>0</v>
      </c>
    </row>
    <row r="39" spans="1:10" ht="18.75" customHeight="1" x14ac:dyDescent="0.25">
      <c r="A39" s="40"/>
      <c r="B39" s="41"/>
      <c r="C39" s="42" t="s">
        <v>110</v>
      </c>
      <c r="D39" s="43">
        <f>SUM(D12:D38)</f>
        <v>0</v>
      </c>
      <c r="E39" s="44">
        <f>SUM(E12*$D12+E13*$D13+E14*$D14+E15*$D15+E16*$D16+E17*$D17+E18*$D18+E19*$D19+E20*$D20+E21*$D21+E22*$D22+E23*$D23+E24*$D24+E25*$D25+E26*$D26+E27*$D27+E28*$D28+E29*$D29+E30*$D30+E31*$D31+E32*$D32+E33*$D33+E34*$D34+E35*$D35+E36*$D36+E37*$D37+E38*$D38)</f>
        <v>0</v>
      </c>
      <c r="F39" s="44">
        <f>SUM(F12*$D12+F13*$D13+F14*$D14+F15*$D15+F16*$D16+F17*$D17+F18*$D18+F19*$D19+F20*$D20+F21*$D21+F22*$D22+F23*$D23+F24*$D24+F25*$D25+F26*$D26+F27*$D27+F28*$D28+F29*$D29+F30*$D30+F31*$D31+F32*$D32+F33*$D33+F34*$D34+F35*$D35+F36*$D36+F37*$D37+F38*$D38)</f>
        <v>0</v>
      </c>
      <c r="G39" s="44">
        <f>SUM(G12*$D12+G13*$D13+G14*$D14+G15*$D15+G16*$D16+G17*$D17+G18*$D18+G19*$D19+G20*$D20+G21*$D21+G22*$D22+G23*$D23+G24*$D24+G25*$D25+G26*$D26+G27*$D27+G28*$D28+G29*$D29+G30*$D30+G31*$D31+G32*$D32+G33*$D33+G34*$D34+G35*$D35+G36*$D36+G37*$D37+G38*$D38)</f>
        <v>0</v>
      </c>
      <c r="J39" s="45">
        <f>SUM(E39:G39)</f>
        <v>0</v>
      </c>
    </row>
    <row r="40" spans="1:10" x14ac:dyDescent="0.25">
      <c r="A40" s="46"/>
      <c r="B40" s="4"/>
      <c r="C40" s="42" t="s">
        <v>111</v>
      </c>
      <c r="D40" s="47">
        <v>0</v>
      </c>
      <c r="F40"/>
      <c r="G40" s="48"/>
    </row>
    <row r="41" spans="1:10" x14ac:dyDescent="0.25">
      <c r="A41" s="49"/>
      <c r="B41" s="4"/>
      <c r="C41" s="42" t="s">
        <v>112</v>
      </c>
      <c r="D41" s="47">
        <v>0</v>
      </c>
      <c r="G41" s="50"/>
    </row>
    <row r="42" spans="1:10" x14ac:dyDescent="0.25">
      <c r="A42" s="49"/>
      <c r="B42" s="4"/>
      <c r="C42" s="42" t="s">
        <v>113</v>
      </c>
      <c r="D42" s="51">
        <v>0</v>
      </c>
      <c r="G42" s="50"/>
    </row>
    <row r="43" spans="1:10" x14ac:dyDescent="0.25">
      <c r="A43" s="49"/>
      <c r="B43" s="4"/>
      <c r="C43" s="42" t="s">
        <v>114</v>
      </c>
      <c r="D43" s="51">
        <v>0</v>
      </c>
      <c r="G43" s="50"/>
    </row>
    <row r="44" spans="1:10" x14ac:dyDescent="0.25">
      <c r="A44" s="52"/>
      <c r="B44" s="4"/>
      <c r="C44" s="42" t="s">
        <v>115</v>
      </c>
      <c r="D44" s="44">
        <f>D40*D42</f>
        <v>0</v>
      </c>
      <c r="F44"/>
      <c r="G44" s="50"/>
    </row>
    <row r="45" spans="1:10" x14ac:dyDescent="0.25">
      <c r="A45" s="52"/>
      <c r="B45" s="4"/>
      <c r="C45" s="42" t="s">
        <v>116</v>
      </c>
      <c r="D45" s="44">
        <f>D41*D43</f>
        <v>0</v>
      </c>
      <c r="G45" s="50"/>
    </row>
    <row r="46" spans="1:10" x14ac:dyDescent="0.25">
      <c r="A46" s="28"/>
      <c r="B46" s="53"/>
      <c r="C46" s="42" t="s">
        <v>117</v>
      </c>
      <c r="D46" s="43">
        <f>D40+D41+D44+D45</f>
        <v>0</v>
      </c>
      <c r="E46" s="54"/>
      <c r="F46" s="55"/>
      <c r="G46" s="53"/>
    </row>
  </sheetData>
  <mergeCells count="11">
    <mergeCell ref="A1:G1"/>
    <mergeCell ref="A2:B7"/>
    <mergeCell ref="F2:G7"/>
    <mergeCell ref="A8:G8"/>
    <mergeCell ref="A12:A14"/>
    <mergeCell ref="A36:A37"/>
    <mergeCell ref="A15:A19"/>
    <mergeCell ref="A21:A22"/>
    <mergeCell ref="A23:A24"/>
    <mergeCell ref="A25:A29"/>
    <mergeCell ref="A30:A34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95" zoomScaleNormal="95" workbookViewId="0">
      <selection activeCell="B1" sqref="B1"/>
    </sheetView>
  </sheetViews>
  <sheetFormatPr defaultRowHeight="15" x14ac:dyDescent="0.25"/>
  <cols>
    <col min="1" max="1" width="16"/>
    <col min="2" max="2" width="100.7109375"/>
    <col min="3" max="3" width="8.7109375"/>
    <col min="4" max="4" width="9.42578125"/>
    <col min="5" max="5" width="13.140625"/>
    <col min="6" max="6" width="11.28515625"/>
    <col min="7" max="7" width="16.28515625"/>
    <col min="8" max="8" width="18.140625"/>
    <col min="9" max="9" width="10.85546875"/>
    <col min="10" max="1025" width="8.7109375"/>
  </cols>
  <sheetData>
    <row r="1" spans="1:10" ht="23.25" x14ac:dyDescent="0.35">
      <c r="A1" s="99"/>
      <c r="B1" s="56" t="s">
        <v>118</v>
      </c>
      <c r="C1" s="100"/>
      <c r="D1" s="100"/>
      <c r="E1" s="100"/>
      <c r="F1" s="57"/>
      <c r="G1" s="57"/>
      <c r="H1" s="57"/>
      <c r="I1" s="57"/>
      <c r="J1" s="4"/>
    </row>
    <row r="2" spans="1:10" ht="18.75" x14ac:dyDescent="0.3">
      <c r="A2" s="99"/>
      <c r="B2" s="58" t="s">
        <v>119</v>
      </c>
      <c r="C2" s="100"/>
      <c r="D2" s="100"/>
      <c r="E2" s="100"/>
      <c r="F2" s="59"/>
      <c r="G2" s="59"/>
      <c r="H2" s="59"/>
      <c r="I2" s="59"/>
      <c r="J2" s="4"/>
    </row>
    <row r="3" spans="1:10" x14ac:dyDescent="0.25">
      <c r="A3" s="99"/>
      <c r="B3" s="60" t="s">
        <v>120</v>
      </c>
      <c r="C3" s="100"/>
      <c r="D3" s="100"/>
      <c r="E3" s="100"/>
      <c r="F3" s="59"/>
      <c r="G3" s="59"/>
      <c r="H3" s="59"/>
      <c r="I3" s="59"/>
      <c r="J3" s="4"/>
    </row>
    <row r="4" spans="1:10" x14ac:dyDescent="0.25">
      <c r="A4" s="99"/>
      <c r="B4" s="60" t="s">
        <v>121</v>
      </c>
      <c r="C4" s="100"/>
      <c r="D4" s="100"/>
      <c r="E4" s="100"/>
      <c r="F4" s="59"/>
      <c r="G4" s="59"/>
      <c r="H4" s="59"/>
      <c r="I4" s="59"/>
      <c r="J4" s="4"/>
    </row>
    <row r="5" spans="1:10" x14ac:dyDescent="0.25">
      <c r="A5" s="99"/>
      <c r="B5" s="60" t="s">
        <v>122</v>
      </c>
      <c r="C5" s="100"/>
      <c r="D5" s="100"/>
      <c r="E5" s="100"/>
      <c r="F5" s="59"/>
      <c r="G5" s="59"/>
      <c r="H5" s="59"/>
      <c r="I5" s="59"/>
      <c r="J5" s="4"/>
    </row>
    <row r="6" spans="1:10" x14ac:dyDescent="0.25">
      <c r="A6" s="99"/>
      <c r="B6" s="61" t="s">
        <v>123</v>
      </c>
      <c r="C6" s="100"/>
      <c r="D6" s="100"/>
      <c r="E6" s="100"/>
      <c r="F6" s="62"/>
      <c r="G6" s="62"/>
      <c r="H6" s="62"/>
      <c r="I6" s="62"/>
      <c r="J6" s="4"/>
    </row>
    <row r="7" spans="1:10" ht="18.75" customHeight="1" x14ac:dyDescent="0.3">
      <c r="A7" s="101" t="s">
        <v>124</v>
      </c>
      <c r="B7" s="101"/>
      <c r="C7" s="63" t="s">
        <v>125</v>
      </c>
      <c r="D7" s="64"/>
      <c r="E7" s="64"/>
      <c r="F7" s="64"/>
      <c r="G7" s="64"/>
      <c r="H7" s="64"/>
      <c r="I7" s="65">
        <v>42451</v>
      </c>
    </row>
    <row r="8" spans="1:10" ht="31.5" x14ac:dyDescent="0.25">
      <c r="A8" s="66" t="s">
        <v>126</v>
      </c>
      <c r="B8" s="67" t="s">
        <v>127</v>
      </c>
      <c r="C8" s="66" t="s">
        <v>128</v>
      </c>
      <c r="D8" s="67" t="s">
        <v>129</v>
      </c>
      <c r="E8" s="67" t="s">
        <v>130</v>
      </c>
      <c r="F8" s="67" t="s">
        <v>131</v>
      </c>
      <c r="G8" s="67" t="s">
        <v>132</v>
      </c>
      <c r="H8" s="67" t="s">
        <v>133</v>
      </c>
      <c r="I8" s="67" t="s">
        <v>134</v>
      </c>
    </row>
    <row r="10" spans="1:10" x14ac:dyDescent="0.25">
      <c r="A10" s="41" t="s">
        <v>135</v>
      </c>
      <c r="B10" s="41" t="s">
        <v>136</v>
      </c>
      <c r="C10" s="68" t="s">
        <v>137</v>
      </c>
      <c r="D10" s="69">
        <f>SUM(E10:I10)</f>
        <v>202.38399999999999</v>
      </c>
      <c r="E10" s="68"/>
      <c r="F10" s="68"/>
      <c r="G10" s="69">
        <v>202.38399999999999</v>
      </c>
      <c r="H10" s="68"/>
      <c r="I10" s="69"/>
    </row>
    <row r="11" spans="1:10" x14ac:dyDescent="0.25">
      <c r="A11" s="41" t="s">
        <v>138</v>
      </c>
      <c r="B11" s="41" t="s">
        <v>139</v>
      </c>
      <c r="C11" s="68" t="s">
        <v>137</v>
      </c>
      <c r="D11" s="69">
        <f>SUM(E11:I11)</f>
        <v>57.394199999999998</v>
      </c>
      <c r="E11" s="68"/>
      <c r="F11" s="68"/>
      <c r="G11" s="69">
        <v>57.394199999999998</v>
      </c>
      <c r="H11" s="68"/>
      <c r="I11" s="69"/>
    </row>
    <row r="12" spans="1:10" x14ac:dyDescent="0.25">
      <c r="A12" s="70" t="s">
        <v>140</v>
      </c>
      <c r="B12" s="71" t="s">
        <v>141</v>
      </c>
      <c r="C12" s="68" t="s">
        <v>137</v>
      </c>
      <c r="D12" s="69">
        <f>SUM(E12:I12)</f>
        <v>31.845400000000001</v>
      </c>
      <c r="E12" s="68"/>
      <c r="F12" s="68"/>
      <c r="G12" s="69">
        <v>31.845400000000001</v>
      </c>
      <c r="H12" s="68"/>
      <c r="I12" s="69"/>
    </row>
  </sheetData>
  <mergeCells count="3">
    <mergeCell ref="A1:A6"/>
    <mergeCell ref="C1:E6"/>
    <mergeCell ref="A7:B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5" zoomScaleNormal="95" workbookViewId="0">
      <selection activeCell="C9" sqref="C9"/>
    </sheetView>
  </sheetViews>
  <sheetFormatPr defaultRowHeight="15" x14ac:dyDescent="0.25"/>
  <cols>
    <col min="1" max="1" width="18"/>
    <col min="2" max="2" width="94.85546875"/>
    <col min="3" max="3" width="8.140625" style="25"/>
    <col min="4" max="4" width="14.5703125" style="25"/>
    <col min="5" max="5" width="12.5703125" style="25"/>
    <col min="6" max="6" width="12.42578125" style="25"/>
    <col min="7" max="7" width="15.42578125" style="25"/>
    <col min="8" max="8" width="18.28515625" style="25"/>
    <col min="9" max="1025" width="8.7109375"/>
  </cols>
  <sheetData>
    <row r="1" spans="1:9" ht="23.25" x14ac:dyDescent="0.35">
      <c r="A1" s="102"/>
      <c r="B1" s="56" t="s">
        <v>118</v>
      </c>
      <c r="C1" s="72"/>
      <c r="D1" s="73"/>
      <c r="E1" s="91"/>
      <c r="F1" s="91"/>
      <c r="G1" s="73"/>
      <c r="H1" s="72"/>
      <c r="I1" s="72"/>
    </row>
    <row r="2" spans="1:9" ht="18.75" x14ac:dyDescent="0.3">
      <c r="A2" s="102"/>
      <c r="B2" s="58" t="s">
        <v>119</v>
      </c>
      <c r="C2" s="72"/>
      <c r="D2" s="72"/>
      <c r="E2" s="91"/>
      <c r="F2" s="91"/>
      <c r="G2" s="72"/>
      <c r="H2" s="72"/>
      <c r="I2" s="72"/>
    </row>
    <row r="3" spans="1:9" x14ac:dyDescent="0.25">
      <c r="A3" s="102"/>
      <c r="B3" s="60" t="s">
        <v>120</v>
      </c>
      <c r="C3" s="72"/>
      <c r="D3" s="72"/>
      <c r="E3" s="91"/>
      <c r="F3" s="91"/>
      <c r="G3" s="72"/>
      <c r="H3" s="72"/>
      <c r="I3" s="72"/>
    </row>
    <row r="4" spans="1:9" x14ac:dyDescent="0.25">
      <c r="A4" s="102"/>
      <c r="B4" s="60" t="s">
        <v>121</v>
      </c>
      <c r="C4" s="72"/>
      <c r="D4" s="72"/>
      <c r="E4" s="91"/>
      <c r="F4" s="91"/>
      <c r="G4" s="72"/>
      <c r="H4" s="72"/>
      <c r="I4" s="72"/>
    </row>
    <row r="5" spans="1:9" x14ac:dyDescent="0.25">
      <c r="A5" s="102"/>
      <c r="B5" s="60" t="s">
        <v>122</v>
      </c>
      <c r="C5" s="72"/>
      <c r="D5" s="72"/>
      <c r="E5" s="91"/>
      <c r="F5" s="91"/>
      <c r="G5" s="72"/>
      <c r="H5" s="72"/>
      <c r="I5" s="72"/>
    </row>
    <row r="6" spans="1:9" x14ac:dyDescent="0.25">
      <c r="A6" s="102"/>
      <c r="B6" s="61" t="s">
        <v>123</v>
      </c>
      <c r="C6" s="72"/>
      <c r="D6" s="74"/>
      <c r="E6" s="91"/>
      <c r="F6" s="91"/>
      <c r="G6" s="74"/>
      <c r="H6" s="72"/>
      <c r="I6" s="72"/>
    </row>
    <row r="7" spans="1:9" ht="18.75" customHeight="1" x14ac:dyDescent="0.3">
      <c r="A7" s="93" t="s">
        <v>142</v>
      </c>
      <c r="B7" s="93"/>
      <c r="C7" s="75" t="s">
        <v>125</v>
      </c>
      <c r="D7" s="75"/>
      <c r="E7" s="75"/>
      <c r="F7" s="75"/>
      <c r="G7" s="75"/>
      <c r="H7" s="103" t="s">
        <v>143</v>
      </c>
      <c r="I7" s="103"/>
    </row>
    <row r="8" spans="1:9" ht="21" x14ac:dyDescent="0.25">
      <c r="A8" s="76" t="s">
        <v>144</v>
      </c>
      <c r="B8" s="76" t="s">
        <v>51</v>
      </c>
      <c r="C8" s="77" t="s">
        <v>145</v>
      </c>
      <c r="D8" s="77" t="s">
        <v>129</v>
      </c>
      <c r="E8" s="77" t="s">
        <v>130</v>
      </c>
      <c r="F8" s="77" t="s">
        <v>131</v>
      </c>
      <c r="G8" s="77" t="s">
        <v>132</v>
      </c>
      <c r="H8" s="77" t="s">
        <v>133</v>
      </c>
      <c r="I8" s="78" t="s">
        <v>134</v>
      </c>
    </row>
    <row r="9" spans="1:9" x14ac:dyDescent="0.25">
      <c r="A9" s="68"/>
      <c r="B9" s="41"/>
      <c r="C9" s="79"/>
      <c r="D9" s="80"/>
      <c r="E9" s="79"/>
      <c r="F9" s="80"/>
      <c r="G9" s="79"/>
      <c r="H9" s="81"/>
      <c r="I9" s="41"/>
    </row>
    <row r="10" spans="1:9" x14ac:dyDescent="0.25">
      <c r="A10" s="68"/>
      <c r="B10" s="41"/>
      <c r="C10" s="79"/>
      <c r="D10" s="80"/>
      <c r="E10" s="79"/>
      <c r="F10" s="80"/>
      <c r="G10" s="79"/>
      <c r="H10" s="81"/>
      <c r="I10" s="41"/>
    </row>
    <row r="11" spans="1:9" x14ac:dyDescent="0.25">
      <c r="A11" s="68"/>
      <c r="B11" s="70"/>
      <c r="C11" s="79"/>
      <c r="D11" s="80"/>
      <c r="E11" s="79"/>
      <c r="F11" s="80"/>
      <c r="G11" s="79"/>
      <c r="H11" s="81"/>
      <c r="I11" s="41"/>
    </row>
    <row r="12" spans="1:9" x14ac:dyDescent="0.25">
      <c r="A12" s="34"/>
      <c r="B12" s="71"/>
      <c r="C12" s="79"/>
      <c r="D12" s="80"/>
      <c r="E12" s="79"/>
      <c r="F12" s="80"/>
      <c r="G12" s="79"/>
      <c r="H12" s="81"/>
      <c r="I12" s="41"/>
    </row>
    <row r="13" spans="1:9" x14ac:dyDescent="0.25">
      <c r="A13" s="68"/>
      <c r="B13" s="41"/>
      <c r="C13" s="34"/>
      <c r="D13" s="80"/>
      <c r="E13" s="34"/>
      <c r="F13" s="80"/>
      <c r="G13" s="34"/>
      <c r="H13" s="81"/>
      <c r="I13" s="41"/>
    </row>
    <row r="14" spans="1:9" x14ac:dyDescent="0.25">
      <c r="A14" s="68"/>
      <c r="B14" s="41"/>
      <c r="C14" s="79"/>
      <c r="D14" s="80"/>
      <c r="E14" s="79"/>
      <c r="F14" s="80"/>
      <c r="G14" s="79"/>
      <c r="H14" s="81"/>
      <c r="I14" s="41"/>
    </row>
    <row r="15" spans="1:9" x14ac:dyDescent="0.25">
      <c r="A15" s="68"/>
      <c r="B15" s="41"/>
      <c r="C15" s="79"/>
      <c r="D15" s="80"/>
      <c r="E15" s="79"/>
      <c r="F15" s="80"/>
      <c r="G15" s="79"/>
      <c r="H15" s="81"/>
      <c r="I15" s="41"/>
    </row>
    <row r="16" spans="1:9" x14ac:dyDescent="0.25">
      <c r="A16" s="68"/>
      <c r="B16" s="41"/>
      <c r="C16" s="79"/>
      <c r="D16" s="80"/>
      <c r="E16" s="79"/>
      <c r="F16" s="80"/>
      <c r="G16" s="79"/>
      <c r="H16" s="81"/>
      <c r="I16" s="41"/>
    </row>
    <row r="17" spans="1:9" x14ac:dyDescent="0.25">
      <c r="A17" s="68"/>
      <c r="B17" s="41"/>
      <c r="C17" s="79"/>
      <c r="D17" s="80"/>
      <c r="E17" s="79"/>
      <c r="F17" s="80"/>
      <c r="G17" s="79"/>
      <c r="H17" s="81"/>
      <c r="I17" s="41"/>
    </row>
    <row r="18" spans="1:9" x14ac:dyDescent="0.25">
      <c r="A18" s="68"/>
      <c r="B18" s="41"/>
      <c r="C18" s="79"/>
      <c r="D18" s="80"/>
      <c r="E18" s="79"/>
      <c r="F18" s="80"/>
      <c r="G18" s="79"/>
      <c r="H18" s="81"/>
      <c r="I18" s="41"/>
    </row>
    <row r="19" spans="1:9" x14ac:dyDescent="0.25">
      <c r="A19" s="68"/>
      <c r="B19" s="41"/>
      <c r="C19" s="79"/>
      <c r="D19" s="80"/>
      <c r="E19" s="79"/>
      <c r="F19" s="80"/>
      <c r="G19" s="79"/>
      <c r="H19" s="81"/>
      <c r="I19" s="41"/>
    </row>
    <row r="20" spans="1:9" x14ac:dyDescent="0.25">
      <c r="A20" s="68"/>
      <c r="B20" s="41"/>
      <c r="C20" s="79"/>
      <c r="D20" s="80"/>
      <c r="E20" s="79"/>
      <c r="F20" s="80"/>
      <c r="G20" s="79"/>
      <c r="H20" s="81"/>
      <c r="I20" s="41"/>
    </row>
    <row r="21" spans="1:9" x14ac:dyDescent="0.25">
      <c r="A21" s="68"/>
      <c r="B21" s="71"/>
      <c r="C21" s="79"/>
      <c r="D21" s="80"/>
      <c r="E21" s="79"/>
      <c r="F21" s="80"/>
      <c r="G21" s="79"/>
      <c r="H21" s="81"/>
      <c r="I21" s="41"/>
    </row>
    <row r="22" spans="1:9" x14ac:dyDescent="0.25">
      <c r="A22" s="68"/>
      <c r="B22" s="71"/>
      <c r="C22" s="79"/>
      <c r="D22" s="80"/>
      <c r="E22" s="79"/>
      <c r="F22" s="80"/>
      <c r="G22" s="79"/>
      <c r="H22" s="81"/>
      <c r="I22" s="41"/>
    </row>
    <row r="23" spans="1:9" x14ac:dyDescent="0.25">
      <c r="A23" s="82"/>
      <c r="B23" s="83"/>
      <c r="C23" s="84"/>
      <c r="D23" s="80"/>
      <c r="E23" s="84"/>
      <c r="F23" s="85"/>
      <c r="G23" s="84"/>
      <c r="H23" s="86"/>
      <c r="I23" s="41"/>
    </row>
    <row r="24" spans="1:9" x14ac:dyDescent="0.25">
      <c r="A24" s="68"/>
      <c r="B24" s="87"/>
      <c r="C24" s="79"/>
      <c r="D24" s="80"/>
      <c r="E24" s="79"/>
      <c r="F24" s="80"/>
      <c r="G24" s="79"/>
      <c r="H24" s="81"/>
      <c r="I24" s="41"/>
    </row>
    <row r="25" spans="1:9" x14ac:dyDescent="0.25">
      <c r="A25" s="41"/>
      <c r="B25" s="41"/>
      <c r="C25" s="34"/>
      <c r="D25" s="34"/>
      <c r="E25" s="34"/>
      <c r="F25" s="34"/>
      <c r="G25" s="34"/>
      <c r="H25" s="34"/>
      <c r="I25" s="41"/>
    </row>
    <row r="26" spans="1:9" x14ac:dyDescent="0.25">
      <c r="A26" s="41"/>
      <c r="B26" s="41"/>
      <c r="C26" s="34"/>
      <c r="D26" s="34"/>
      <c r="E26" s="34"/>
      <c r="F26" s="34"/>
      <c r="G26" s="34"/>
      <c r="H26" s="34"/>
      <c r="I26" s="41"/>
    </row>
  </sheetData>
  <mergeCells count="4">
    <mergeCell ref="A1:A6"/>
    <mergeCell ref="E1:F6"/>
    <mergeCell ref="A7:B7"/>
    <mergeCell ref="H7:I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9617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ANEXO IVa</vt:lpstr>
      <vt:lpstr>ANEXO IVb</vt:lpstr>
      <vt:lpstr>ANEXO V</vt:lpstr>
      <vt:lpstr>SICRO</vt:lpstr>
      <vt:lpstr>TCPO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Marcelo Rocco</cp:lastModifiedBy>
  <dcterms:modified xsi:type="dcterms:W3CDTF">2019-04-01T14:30:15Z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2016-03-22T19:10:01Z</dcterms:created>
  <dc:creator>gerson.gm</dc:creator>
  <dc:language>pt-BR</dc:language>
  <cp:lastPrinted>2018-12-12T13:47:27Z</cp:lastPrinted>
  <dcterms:modified xsi:type="dcterms:W3CDTF">2019-04-01T10:24:05Z</dcterms:modified>
  <cp:revision>15</cp:revision>
</cp:coreProperties>
</file>